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64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D154" i="1"/>
  <c r="E6"/>
  <c r="E139"/>
  <c r="E138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3"/>
  <c r="E12"/>
  <c r="E11"/>
  <c r="E10"/>
  <c r="E9"/>
  <c r="E7"/>
  <c r="E145" l="1"/>
  <c r="C151" s="1"/>
  <c r="C152" s="1"/>
  <c r="C153" s="1"/>
  <c r="E14"/>
  <c r="C147" s="1"/>
  <c r="C148" s="1"/>
  <c r="C149" s="1"/>
</calcChain>
</file>

<file path=xl/comments1.xml><?xml version="1.0" encoding="utf-8"?>
<comments xmlns="http://schemas.openxmlformats.org/spreadsheetml/2006/main">
  <authors>
    <author>Συντάκτης</author>
  </authors>
  <commentList>
    <comment ref="A1" authorId="0">
      <text>
        <r>
          <rPr>
            <b/>
            <sz val="10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sharedStrings.xml><?xml version="1.0" encoding="utf-8"?>
<sst xmlns="http://schemas.openxmlformats.org/spreadsheetml/2006/main" count="159" uniqueCount="158">
  <si>
    <t>α/α</t>
  </si>
  <si>
    <t>Είδος - Περιγραφή</t>
  </si>
  <si>
    <t>Ποσότητα</t>
  </si>
  <si>
    <t>Ενδεικτική τιμή σε €</t>
  </si>
  <si>
    <t>Σύνολο</t>
  </si>
  <si>
    <t>ΟΜΑΔΑ   Α΄        ΦΩΤΟΤΥΠΙΚΟ ΧΑΡΤΙ ΚΑΙ ΣΥΝΑΦΗ ΕΙΔΗ</t>
  </si>
  <si>
    <t>ΦΩΤΟΤΥΠΙΚΟ ΧΑΡΤΙ Α4  εξαιρ. ποιότητας 500φ.,80γρ.</t>
  </si>
  <si>
    <t>ΦΩΤΟΤΥΠΙΚΟ ΧΑΡΤΙ Α4  εξαιρ. ποιότητας 250φ., 160γρ. χρωματιστό</t>
  </si>
  <si>
    <t>ΦΩΤΟΤΥΠΙΚΟ ΧΑΡΤΙ Α4  εξαιρ. ποιότητας 250φ., 160γρ. λευκό</t>
  </si>
  <si>
    <t>Αναφοράς κόλλες ριγέ(πακ.)</t>
  </si>
  <si>
    <t>Κόλλες διαγωνισμάτων</t>
  </si>
  <si>
    <t>Κόλλες  σχεδίου Schoeller 35x50</t>
  </si>
  <si>
    <t>Κόλλες σχεδίου Schoeller 50x70 glatt</t>
  </si>
  <si>
    <t>Κόλλες σχεδίου Schoeller 50x70 matt</t>
  </si>
  <si>
    <t>Σύνολο Α ομάδας</t>
  </si>
  <si>
    <t>ΟΜΑΔΑ  Β΄           ΓΡΑΦΙΚΗ ΥΛΗ-ΑΝΑΛΩΣΙΜΑ</t>
  </si>
  <si>
    <t>Post it 75x75mm</t>
  </si>
  <si>
    <t xml:space="preserve">PVC Α4  για εξώφυλλα </t>
  </si>
  <si>
    <t>Απολυτήρια γυμνασίου/λυκείου</t>
  </si>
  <si>
    <t>Ατομικά δελτία γυμνασίου/λυκείου</t>
  </si>
  <si>
    <t xml:space="preserve">Αποσυρραπτικό  τανάλια </t>
  </si>
  <si>
    <t>Αυτοκόλ. ετικέτες απλές, διάφορα μεγέθη(πακ.)</t>
  </si>
  <si>
    <t>Βάση σελοτέιπ, μεγάλη</t>
  </si>
  <si>
    <t>Βάση σελοτέιπ, μικρή</t>
  </si>
  <si>
    <t>Βιβλία διδασκόμενης ύλης</t>
  </si>
  <si>
    <t>Βιβλία επιβολής κυρώσεων</t>
  </si>
  <si>
    <t>Βιβλία πρακτικών 100φ.Α4</t>
  </si>
  <si>
    <t>Βιβλία πρωτοκόλλου 100φ. 25χ35</t>
  </si>
  <si>
    <t>Βιβλία σχολικής ζωής</t>
  </si>
  <si>
    <t>Βιβλία υλικού</t>
  </si>
  <si>
    <t>Βιβλία φοίτησης</t>
  </si>
  <si>
    <t>Διορθωτικό μονό τύπου PRITT</t>
  </si>
  <si>
    <t>Διορθωτικό ΠΟΝΤΙΚΙ τύπου ΤΙPPEX</t>
  </si>
  <si>
    <t>Διορθωτικό-διαλυτικό  σετ τύπου PRITT</t>
  </si>
  <si>
    <t>Δίφυλλο πλαστικό με έλασμα (φόλντερ)</t>
  </si>
  <si>
    <t>Ημερήσια δελτία απουσιών</t>
  </si>
  <si>
    <t>Ζελατίνες  για ντοσιέ Α4 (100τ.)</t>
  </si>
  <si>
    <t>Καρφίδες (κουτί 50τεμ)</t>
  </si>
  <si>
    <t>Καρφίτσες ατσάλινες 50γρ.</t>
  </si>
  <si>
    <t>Κιμωλίες λευκές, πλαστικές (100άδα)</t>
  </si>
  <si>
    <t>Κιμωλίες χρωματιστές, πλαστικές (100άδα)</t>
  </si>
  <si>
    <t>Κλασσέρ 4-32  πλαστικό Α4 τύπου SCAG</t>
  </si>
  <si>
    <t>Κλασσέρ 8-32  πλαστικό Α4 τύπου SCAG</t>
  </si>
  <si>
    <t xml:space="preserve">Κλασσέρ πλαστικό Α4 με 2 κρίκους </t>
  </si>
  <si>
    <t>Κλασσέρ πλαστικό Α4 με 4 κρίκους</t>
  </si>
  <si>
    <t>Κόλλα ρευστή απλή τύπου UHU 20ml.</t>
  </si>
  <si>
    <t>Κόλλα stick τύπου UHU 22γρ.</t>
  </si>
  <si>
    <t>Κύβοι λευκοί ακόλλητοι 9χ9cm</t>
  </si>
  <si>
    <r>
      <t xml:space="preserve">Μαρκαδ. λευκοπίν.τύπου Edding 330 σε διάφ. Χρώμ. </t>
    </r>
    <r>
      <rPr>
        <b/>
        <i/>
        <sz val="11"/>
        <color indexed="8"/>
        <rFont val="Calibri"/>
        <family val="2"/>
        <charset val="161"/>
      </rPr>
      <t>ΜΗ ΕΠΑΝΑΓΕΜΟΖΟΜΕΝΟΙ</t>
    </r>
  </si>
  <si>
    <r>
      <t xml:space="preserve">Μαρκαδ. λευκοπίν.τύπου Edding 330 σε διάφ.χρώμ. </t>
    </r>
    <r>
      <rPr>
        <b/>
        <i/>
        <sz val="11"/>
        <color indexed="8"/>
        <rFont val="Calibri"/>
        <family val="2"/>
        <charset val="161"/>
      </rPr>
      <t>ΕΠΑΝΑΓΕΜΙΖΟΜΕΝΟΙ</t>
    </r>
  </si>
  <si>
    <t>Μαρκαδόροι υπογράμμισης</t>
  </si>
  <si>
    <t>Μαρκαδόροι ψιλής γραφής σε διάφορα χρώματα</t>
  </si>
  <si>
    <t>Μελάνη αναγόμωσης μαρκαδ. λευκοπίνακα τύπου Εdding 330, των 100ml.</t>
  </si>
  <si>
    <t>Μελάνη αναγόμωσης μαρκαδ. λευκοπίνακα τύπου Εdding 330, των 300ml.</t>
  </si>
  <si>
    <t>Μελάνι ταμπόν 30ml  διαφόρων χρωμάτων</t>
  </si>
  <si>
    <t>Μητρώο μαθητών γυμνασίου  30χ40 200φ.</t>
  </si>
  <si>
    <t>Μητρώο μαθητών λυκείου 30χ40 200φ.</t>
  </si>
  <si>
    <t>Μισθοδοτικό μητρώο</t>
  </si>
  <si>
    <t>Μολύβια τύπου Staedler Noris HB 2</t>
  </si>
  <si>
    <t xml:space="preserve">Μολύβια σχεδίου τύπου Staedler </t>
  </si>
  <si>
    <t>Μηχανικά μολύβια τύπου Rotring 0,5 &amp;0,7</t>
  </si>
  <si>
    <t>Ντοσιέ με λάστιχο και αυτιά, πλαστικοποιημένο</t>
  </si>
  <si>
    <r>
      <t xml:space="preserve">Ντοσιέ με λάστιχο και αυτιά, πλαστικοποιημένο </t>
    </r>
    <r>
      <rPr>
        <b/>
        <i/>
        <sz val="11"/>
        <color indexed="8"/>
        <rFont val="Calibri"/>
        <family val="2"/>
        <charset val="161"/>
      </rPr>
      <t>prespan</t>
    </r>
  </si>
  <si>
    <t>Ξύστρες μεταλλικές</t>
  </si>
  <si>
    <t>Πινέζες χρωματιστές μεταλλικές</t>
  </si>
  <si>
    <t>Σβήστρες σχεδίου</t>
  </si>
  <si>
    <t>Σβήστρες κόκ.-μπλε τύπου PELIKAN</t>
  </si>
  <si>
    <t>Σβήστρες λευκές τύπου PELIKAN</t>
  </si>
  <si>
    <t>Σελοτέιπ απλό τύπου ANKER</t>
  </si>
  <si>
    <t>Σημαίες ιστού 2m</t>
  </si>
  <si>
    <t>Σπιράλ βιβλιοδεσίας διαφόρων μεγεθών(100άδα)</t>
  </si>
  <si>
    <t>Σπόγγοι ασπροπίνακα απλοί</t>
  </si>
  <si>
    <t>Στυλό διαρκείας τύπου BIC διαφόρων χρωμάτων</t>
  </si>
  <si>
    <t>Στυλό διαρκείας τύπου PILOT BPS-GP διαφόρων χρωμάτων</t>
  </si>
  <si>
    <t>Συνδετήρες  Νο 3  τύπου EXTRA</t>
  </si>
  <si>
    <t>Συνδετήρες  Νο 4  τύπου EXTRA</t>
  </si>
  <si>
    <t>Συνδετήρες  Νο 5 τύπου EXTRA</t>
  </si>
  <si>
    <t>Συνδετήρες  Νο 7  τύπου EXTRA</t>
  </si>
  <si>
    <t>Σύρματα συρραπτικού Νο 10 (κόκκινο κουτί)</t>
  </si>
  <si>
    <t>Σύρματα συρραπτικού Νο 24/6 (πράσινο κουτί)</t>
  </si>
  <si>
    <t>Σύρματα συρραπτικού Νο 64 (κίτρινο κουτί)</t>
  </si>
  <si>
    <t>Συρραπτικό χειρός τύπου PARVA 64</t>
  </si>
  <si>
    <t>Συρραπτικό χειρός τύπου PRIMULA 12</t>
  </si>
  <si>
    <t>Ταμπόν Νο 2</t>
  </si>
  <si>
    <t>Φάκελοι αλληλογραφίας Α4  23χ33 κίτρινοι με αυτοκόλλητο</t>
  </si>
  <si>
    <t>Φάκελοι αλληλογραφίας  11χ23  λευκοί με αυτοκόλλητο</t>
  </si>
  <si>
    <t>Φάκελοι αλληλογραφίας  30χ40 με αυτοκόλλητο</t>
  </si>
  <si>
    <t>Φάκελοι για cd/dvd</t>
  </si>
  <si>
    <t>Φάκελοι διαγωνισμάτων</t>
  </si>
  <si>
    <t>Φυλλάδες  Α4 100φ. με σκληρό εξώφυλλο</t>
  </si>
  <si>
    <t>Χαρτοκόπτης(κοπίδι) μεγάλος</t>
  </si>
  <si>
    <t>Χαρτοκόπτης(κοπίδι) μικρός</t>
  </si>
  <si>
    <t>Χαρτοταινία 3,4cm</t>
  </si>
  <si>
    <t>Ψαλίδι από ανοξείδωτο χάλυβα 16cm</t>
  </si>
  <si>
    <t>ΑΥΤΟΚΟΛΛΗΤΕΣ ΕΤΙΚΕΤΕΣ ΓΙΑ  Η/Υ Α4(100άδα)</t>
  </si>
  <si>
    <t>ΒΙΒΛΙΟ  ΠΡΩΤΟΚΟΛΛΟΥ  Α4 200 φύλλων</t>
  </si>
  <si>
    <t>ΒΙΒΛΙΟ  ΠΡΩΤΟΚΟΛΛΟΥ  25χ35 200 φύλλων</t>
  </si>
  <si>
    <t>ΒΙΒΛΙΟ  ΠΡΩΤΟΚΟΛΛΟΥ  25χ35 300 φύλλων</t>
  </si>
  <si>
    <t>ΒΙΒΛΙΟ  ΠΡΩΤΟΚΟΛΛΟΥ  25χ35 400 φύλλων</t>
  </si>
  <si>
    <t>ΒΙΒΛΙΟ  ΠΡΩΤΟΚΟΛΛΟΥ  25χ35 500 φύλλων</t>
  </si>
  <si>
    <t>ΒΙΒΛΙΟ  ΠΡΩΤΟΚΟΛΛΟΥ  Α3 200 φύλλων</t>
  </si>
  <si>
    <t>ΒΙΒΛΙΟ  ΠΡΩΤΟΚΟΛΛΟΥ  Α3  400 φύλλων</t>
  </si>
  <si>
    <t>ΦΥΛΛΑΔΑ  Α4 200 φύλλων</t>
  </si>
  <si>
    <t>ΦΥΛΛΑΔΑ  25Χ35 100 φύλλων</t>
  </si>
  <si>
    <t>ΦΥΛΛΑΔΑ  25Χ35  200 φύλλων</t>
  </si>
  <si>
    <t>ΜΠΛΟΚ ΑΚΟΥΑΡΕΛΑΣ no  3</t>
  </si>
  <si>
    <t xml:space="preserve">ΞΥΛΟΜΠΟΓΙΕΣ ΑΚΟΥΑΡΕΛΑΣ 24άδα </t>
  </si>
  <si>
    <t>ΔΙΑΦΑΝΕΙΕΣ ΤΥΠΟΥ Γ</t>
  </si>
  <si>
    <t>ΚΑΡΤΕΛΟΘΗΚΕΣ  ΓΥΜΝΑΣΙΟΥ</t>
  </si>
  <si>
    <t>ΚΑΡΤΕΛΟΘΗΚΕΣ ΛΥΚΕΙΟΥ</t>
  </si>
  <si>
    <t>ΚΛΕΙΔΟΘΗΚΕΣ</t>
  </si>
  <si>
    <t>ΝΤΟΣΙΕ ΜΕ  ΔΙΑΦΑΝΕΙΣ Α4  10</t>
  </si>
  <si>
    <t>ΝΤΟΣΙΕ ΜΕ  ΔΙΑΦΑΝΕΙΣ  Α4 20</t>
  </si>
  <si>
    <t>ΝΤΟΣΙΕ ΜΕ  ΔΙΑΦΑΝΕΙΣ  Α4 30</t>
  </si>
  <si>
    <t>ΝΤΟΣΙΕ ΜΕ  ΔΙΑΦΑΝΕΙΣ  Α4 40</t>
  </si>
  <si>
    <t>ΝΤΟΣΙΕ ΜΕ  ΔΙΑΦΑΝΕΙΣ  Α4 60</t>
  </si>
  <si>
    <t>ΝΤΟΣΙΕ ΜΕ  ΔΙΑΦΑΝΕΙΣ  Α4 80</t>
  </si>
  <si>
    <t>ΝΤΟΣΙΕ ΕΓΓΡΑΦΩΝ ΜΕ  3cm ΡΑΧΗ</t>
  </si>
  <si>
    <t>ΝΤΟΣΙΕ ΕΓΓΡΑΦΩΝ ΜΕ  5cm ΡΑΧΗ</t>
  </si>
  <si>
    <t>ΝΤΟΣΙΕ ΕΓΓΡΑΦΩΝ ΜΕ  8cm ΡΑΧΗ</t>
  </si>
  <si>
    <t>ΠΗΛΟΣ 500gr</t>
  </si>
  <si>
    <t>ΠΛΑΣΤΕΛΙΝΗ ΣΟΓΙΑΣ 11χρ.</t>
  </si>
  <si>
    <t>ΠΙΝΕΛΑ ΣΤΡΟΓΓΥΛΑ &amp; ΠΛΑΚΕ ΔΙΑΦ. ΝΟΥΜΕΡΑ(10τεμ)</t>
  </si>
  <si>
    <t>ΡΟΛΛΟ ΒΕΛΟΥΤΕ 10m</t>
  </si>
  <si>
    <t>ΓΕΩΜΕΤΡΙΚΑ ΟΡΓΑΝΑ ΠΙΝΑΚΑ -ΔΙΑΒΗΤΗΣ</t>
  </si>
  <si>
    <t>ΓΕΩΜΕΤΡΙΚΑ ΟΡΓΑΝΑ ΠΙΝΑΚΑ -ΧΑΡΑΚΑΣ</t>
  </si>
  <si>
    <t>ΓΕΩΜΕΤΡΙΚΑ ΟΡΓΑΝΑ ΠΙΝΑΚΑ –ΜΟΙΡΟΓΝΩΜΟΝΙΟ</t>
  </si>
  <si>
    <t>ΓΕΩΜΕΤΡΙΚΑ ΟΡΓΑΝΑ ΠΙΝΑΚΑ –ΙΣΟΣΚ.  ΤΡΙΓΩΝΟ</t>
  </si>
  <si>
    <t>ΓΕΩΜΕΤΡΙΚΑ ΟΡΓΑΝΑ ΠΙΝΑΚΑ –ΟΡΘΟΓ. ΤΡΙΓΩΝΟ</t>
  </si>
  <si>
    <t>ΜΑΚΕΤΟΧΑΡΤΟ 50Χ70 3mm</t>
  </si>
  <si>
    <t>ΜΑΡΚΑΔΟΡΟΙ  ΖΩΓΡΑΦΙΚΗΣ 12άδα</t>
  </si>
  <si>
    <t>ΜΑΡΚΑΔΟΡΟΙ   ΖΩΓΡΑΦΙΚΗΣ  24άδα</t>
  </si>
  <si>
    <t>MAΡΚΑΔΟΡΟΙ ΧΡΥΣΟ ΑΣΗΜΙ</t>
  </si>
  <si>
    <t>ΜΑΡΚΑΔΟΡΟΙ ΑΝΕΞΙΤΗΛΟΙ</t>
  </si>
  <si>
    <t>ΣΤΥΛΟΜΑΡΚΑΔΟΡΟΙ   ΑΑ’ ΠΟΙΟΤΗΤΑΣ</t>
  </si>
  <si>
    <t>ΣΠΑΓΓΟΣ ΚΟΥΒΑΡΙ</t>
  </si>
  <si>
    <t xml:space="preserve">ΤΑΙΝΙΑ ΣΥΣΚΕΥΑΣΙΑΣ  ΚΑΦΕ </t>
  </si>
  <si>
    <t>ΤΑΙΝΙΑ ΣΥΣΚΕΥΑΣΙΑΣ  ΔΙΑΦΑΝΗ</t>
  </si>
  <si>
    <t>ΤΑΙΝΙΑ ΔΙΠΛΗΣ ΟΨΗΣ</t>
  </si>
  <si>
    <t>ΦΕΛΛΟΠΙΝΑΚΑΣ ΑΝΑΚΟΙΝΩΣΕΩΝ 60Χ90</t>
  </si>
  <si>
    <t>ΒΕΝΖΙΝΗ</t>
  </si>
  <si>
    <t>2.00</t>
  </si>
  <si>
    <t>ΘΗΚΕΣ ΓΙΑ ΑΡΧΙΤΕΚΤΟΝΙΚΟ ΣΧΕΔΙΟ 50χ70 ΜΕ ΧΕΡΟΥΛΙ</t>
  </si>
  <si>
    <t>ΚΛΑΣΣΕΡ 8-20</t>
  </si>
  <si>
    <t>ΣΒΗΣΤΡΑ ΓΙΑ ΜΕΛΑΝΙ  ΑΑ' ΠΟΙΟΤΗΤΑΣ</t>
  </si>
  <si>
    <t>ΦΥΛΛΑ ΠΛΑΣΤΙΚΟΠΟΙΗΣΗΣ Α3(100άδα)</t>
  </si>
  <si>
    <t>Σύνολο Β ομάδας</t>
  </si>
  <si>
    <t>ΟΜΑΔΑ  Α</t>
  </si>
  <si>
    <t>ΦΠΑ</t>
  </si>
  <si>
    <t>ΣΥΝΟΛΟ Α</t>
  </si>
  <si>
    <t>OΜΑΔΑ   Β</t>
  </si>
  <si>
    <t>ΣΥΝΟΛΟ Β</t>
  </si>
  <si>
    <t xml:space="preserve">ΣΥΝΟΛΟ Α+Β </t>
  </si>
  <si>
    <t>ΣΠΑΝΔΟΥ ΖΩΗ</t>
  </si>
  <si>
    <t>Η ΥΠΑΛΛΗΛΟΣ</t>
  </si>
  <si>
    <t>Η ΠΡΟΙΣΤΑΜΕΝΗ</t>
  </si>
  <si>
    <t>ΕΥΣΤΡΑΤΙΟΥ ΤΕΡΨΙΘΕΑ</t>
  </si>
  <si>
    <t xml:space="preserve">ΣΧΟΛΙΚΗ ΕΠΙΤΡΟΠΗ Β’ ΒΑΘΜΙΑΣ ΕΚΠΑΙΔΕΥΣΗΣ ΔΗΜΟΥ ΠΥΛΑΙΑΣ-ΧΟΡΤΙΑΤΗ ΓΙΑ ΤΗΝ ΠΡΟΜΗΘΕΙΑ ΓΡΑΦΙΚΗΣ ΥΛΗΣ ΚΑΙ ΛΟΙΠΩΝ ΥΛΙΚΩΝ ΓΡΑΦΕΙΟΥ  ΑΠ ΕΥΘΕΙΑΣ ΑΝΑΘΕΣΗ 2016 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</si>
</sst>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3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i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i/>
      <sz val="11"/>
      <color indexed="8"/>
      <name val="Calibri"/>
      <family val="2"/>
      <charset val="161"/>
    </font>
    <font>
      <i/>
      <sz val="11"/>
      <color indexed="8"/>
      <name val="Calibri"/>
      <family val="2"/>
      <charset val="161"/>
    </font>
    <font>
      <sz val="12"/>
      <color theme="1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0"/>
      <color indexed="81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8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43" fontId="1" fillId="0" borderId="6" xfId="1" applyFont="1" applyBorder="1" applyAlignment="1"/>
    <xf numFmtId="0" fontId="0" fillId="0" borderId="7" xfId="0" applyBorder="1" applyAlignment="1">
      <alignment wrapText="1"/>
    </xf>
    <xf numFmtId="0" fontId="8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43" fontId="1" fillId="0" borderId="9" xfId="1" applyFont="1" applyBorder="1" applyAlignment="1"/>
    <xf numFmtId="43" fontId="1" fillId="0" borderId="10" xfId="1" applyFont="1" applyBorder="1" applyAlignment="1"/>
    <xf numFmtId="0" fontId="7" fillId="0" borderId="8" xfId="0" applyFont="1" applyBorder="1" applyAlignment="1">
      <alignment wrapText="1"/>
    </xf>
    <xf numFmtId="43" fontId="4" fillId="0" borderId="6" xfId="1" applyFont="1" applyBorder="1" applyAlignment="1"/>
    <xf numFmtId="0" fontId="0" fillId="0" borderId="12" xfId="0" applyBorder="1" applyAlignment="1">
      <alignment wrapText="1"/>
    </xf>
    <xf numFmtId="0" fontId="8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43" fontId="1" fillId="0" borderId="11" xfId="1" applyFont="1" applyBorder="1" applyAlignment="1"/>
    <xf numFmtId="0" fontId="0" fillId="0" borderId="1" xfId="0" applyBorder="1" applyAlignment="1">
      <alignment wrapText="1"/>
    </xf>
    <xf numFmtId="0" fontId="8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4" xfId="0" applyBorder="1" applyAlignment="1">
      <alignment wrapText="1"/>
    </xf>
    <xf numFmtId="0" fontId="8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8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8" fillId="0" borderId="4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17" fontId="0" fillId="0" borderId="8" xfId="0" applyNumberFormat="1" applyBorder="1" applyAlignment="1">
      <alignment vertical="top" wrapText="1"/>
    </xf>
    <xf numFmtId="0" fontId="7" fillId="0" borderId="18" xfId="0" applyFont="1" applyBorder="1" applyAlignment="1">
      <alignment wrapText="1"/>
    </xf>
    <xf numFmtId="0" fontId="8" fillId="0" borderId="19" xfId="0" applyFont="1" applyBorder="1" applyAlignment="1">
      <alignment vertical="top" wrapText="1"/>
    </xf>
    <xf numFmtId="43" fontId="0" fillId="0" borderId="8" xfId="0" applyNumberFormat="1" applyBorder="1" applyAlignment="1">
      <alignment vertical="top" wrapText="1"/>
    </xf>
    <xf numFmtId="43" fontId="11" fillId="0" borderId="0" xfId="0" applyNumberFormat="1" applyFont="1"/>
    <xf numFmtId="0" fontId="6" fillId="0" borderId="21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/>
    </xf>
    <xf numFmtId="0" fontId="0" fillId="0" borderId="22" xfId="0" applyBorder="1" applyAlignment="1">
      <alignment wrapText="1"/>
    </xf>
    <xf numFmtId="0" fontId="0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2" xfId="0" applyBorder="1" applyAlignment="1">
      <alignment horizontal="right" vertical="top" wrapText="1"/>
    </xf>
    <xf numFmtId="43" fontId="1" fillId="0" borderId="20" xfId="1" applyFont="1" applyBorder="1" applyAlignment="1"/>
    <xf numFmtId="43" fontId="9" fillId="0" borderId="20" xfId="0" applyNumberFormat="1" applyFont="1" applyBorder="1"/>
    <xf numFmtId="43" fontId="10" fillId="0" borderId="20" xfId="0" applyNumberFormat="1" applyFont="1" applyBorder="1"/>
    <xf numFmtId="43" fontId="0" fillId="0" borderId="20" xfId="0" applyNumberFormat="1" applyFont="1" applyBorder="1"/>
    <xf numFmtId="43" fontId="10" fillId="0" borderId="20" xfId="0" applyNumberFormat="1" applyFont="1" applyFill="1" applyBorder="1"/>
    <xf numFmtId="43" fontId="2" fillId="0" borderId="20" xfId="0" applyNumberFormat="1" applyFont="1" applyBorder="1"/>
    <xf numFmtId="0" fontId="8" fillId="0" borderId="23" xfId="0" applyFont="1" applyBorder="1" applyAlignment="1">
      <alignment vertical="top" wrapText="1"/>
    </xf>
    <xf numFmtId="43" fontId="0" fillId="0" borderId="17" xfId="0" applyNumberFormat="1" applyBorder="1" applyAlignment="1">
      <alignment vertical="top" wrapText="1"/>
    </xf>
    <xf numFmtId="0" fontId="11" fillId="0" borderId="20" xfId="0" applyFont="1" applyBorder="1"/>
    <xf numFmtId="4" fontId="11" fillId="0" borderId="20" xfId="0" applyNumberFormat="1" applyFont="1" applyBorder="1"/>
    <xf numFmtId="14" fontId="0" fillId="0" borderId="0" xfId="0" applyNumberFormat="1"/>
    <xf numFmtId="4" fontId="0" fillId="0" borderId="17" xfId="0" applyNumberForma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7" fillId="0" borderId="3" xfId="0" applyFont="1" applyBorder="1" applyAlignment="1">
      <alignment vertical="top" wrapText="1"/>
    </xf>
    <xf numFmtId="0" fontId="0" fillId="0" borderId="0" xfId="0" applyAlignment="1">
      <alignment wrapText="1"/>
    </xf>
    <xf numFmtId="0" fontId="7" fillId="0" borderId="3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8"/>
  <sheetViews>
    <sheetView tabSelected="1" workbookViewId="0">
      <selection activeCell="D154" sqref="D154"/>
    </sheetView>
  </sheetViews>
  <sheetFormatPr defaultRowHeight="15"/>
  <cols>
    <col min="1" max="1" width="5.140625" customWidth="1"/>
    <col min="2" max="2" width="24.5703125" customWidth="1"/>
    <col min="3" max="3" width="16" customWidth="1"/>
    <col min="4" max="4" width="14" customWidth="1"/>
    <col min="5" max="5" width="22.7109375" customWidth="1"/>
  </cols>
  <sheetData>
    <row r="1" spans="1:5">
      <c r="A1" s="60" t="s">
        <v>157</v>
      </c>
      <c r="B1" s="60"/>
      <c r="C1" s="60"/>
      <c r="D1" s="60"/>
      <c r="E1" s="60"/>
    </row>
    <row r="2" spans="1:5">
      <c r="A2" s="60"/>
      <c r="B2" s="60"/>
      <c r="C2" s="60"/>
      <c r="D2" s="60"/>
      <c r="E2" s="60"/>
    </row>
    <row r="3" spans="1:5" ht="15.75" thickBot="1">
      <c r="A3" s="60"/>
      <c r="B3" s="60"/>
      <c r="C3" s="60"/>
      <c r="D3" s="60"/>
      <c r="E3" s="60"/>
    </row>
    <row r="4" spans="1:5" ht="38.25" thickBot="1">
      <c r="A4" s="1" t="s">
        <v>0</v>
      </c>
      <c r="B4" s="2" t="s">
        <v>1</v>
      </c>
      <c r="C4" s="3" t="s">
        <v>2</v>
      </c>
      <c r="D4" s="40" t="s">
        <v>3</v>
      </c>
      <c r="E4" s="41" t="s">
        <v>4</v>
      </c>
    </row>
    <row r="5" spans="1:5">
      <c r="A5" s="61" t="s">
        <v>5</v>
      </c>
      <c r="B5" s="62"/>
      <c r="C5" s="62"/>
      <c r="D5" s="62"/>
      <c r="E5" s="62"/>
    </row>
    <row r="6" spans="1:5" ht="45.75" thickBot="1">
      <c r="A6" s="4">
        <v>1</v>
      </c>
      <c r="B6" s="5" t="s">
        <v>6</v>
      </c>
      <c r="C6" s="6">
        <v>200</v>
      </c>
      <c r="D6" s="6">
        <v>3.4</v>
      </c>
      <c r="E6" s="7">
        <f>C6*D6</f>
        <v>680</v>
      </c>
    </row>
    <row r="7" spans="1:5" ht="45.75" thickBot="1">
      <c r="A7" s="8">
        <v>2</v>
      </c>
      <c r="B7" s="9" t="s">
        <v>7</v>
      </c>
      <c r="C7" s="10">
        <v>20</v>
      </c>
      <c r="D7" s="10">
        <v>10</v>
      </c>
      <c r="E7" s="7">
        <f t="shared" ref="E7:E13" si="0">C7*D7</f>
        <v>200</v>
      </c>
    </row>
    <row r="8" spans="1:5" ht="45.75" thickBot="1">
      <c r="A8" s="8">
        <v>3</v>
      </c>
      <c r="B8" s="9" t="s">
        <v>8</v>
      </c>
      <c r="C8" s="10">
        <v>10</v>
      </c>
      <c r="D8" s="10">
        <v>10</v>
      </c>
      <c r="E8" s="11">
        <v>200</v>
      </c>
    </row>
    <row r="9" spans="1:5" ht="30.75" thickBot="1">
      <c r="A9" s="8">
        <v>4</v>
      </c>
      <c r="B9" s="9" t="s">
        <v>9</v>
      </c>
      <c r="C9" s="10">
        <v>10</v>
      </c>
      <c r="D9" s="10">
        <v>12</v>
      </c>
      <c r="E9" s="11">
        <f t="shared" si="0"/>
        <v>120</v>
      </c>
    </row>
    <row r="10" spans="1:5" ht="15.75" thickBot="1">
      <c r="A10" s="8">
        <v>5</v>
      </c>
      <c r="B10" s="9" t="s">
        <v>10</v>
      </c>
      <c r="C10" s="10">
        <v>48000</v>
      </c>
      <c r="D10" s="10">
        <v>0.04</v>
      </c>
      <c r="E10" s="12">
        <f t="shared" si="0"/>
        <v>1920</v>
      </c>
    </row>
    <row r="11" spans="1:5" ht="30.75" thickBot="1">
      <c r="A11" s="8">
        <v>6</v>
      </c>
      <c r="B11" s="9" t="s">
        <v>11</v>
      </c>
      <c r="C11" s="10">
        <v>200</v>
      </c>
      <c r="D11" s="10">
        <v>0.5</v>
      </c>
      <c r="E11" s="7">
        <f t="shared" si="0"/>
        <v>100</v>
      </c>
    </row>
    <row r="12" spans="1:5" ht="30.75" thickBot="1">
      <c r="A12" s="8">
        <v>7</v>
      </c>
      <c r="B12" s="9" t="s">
        <v>12</v>
      </c>
      <c r="C12" s="10">
        <v>50</v>
      </c>
      <c r="D12" s="10">
        <v>1</v>
      </c>
      <c r="E12" s="7">
        <f t="shared" si="0"/>
        <v>50</v>
      </c>
    </row>
    <row r="13" spans="1:5" ht="30.75" thickBot="1">
      <c r="A13" s="8">
        <v>8</v>
      </c>
      <c r="B13" s="9" t="s">
        <v>13</v>
      </c>
      <c r="C13" s="10">
        <v>100</v>
      </c>
      <c r="D13" s="10">
        <v>1</v>
      </c>
      <c r="E13" s="7">
        <f t="shared" si="0"/>
        <v>100</v>
      </c>
    </row>
    <row r="14" spans="1:5" ht="15.75" thickBot="1">
      <c r="A14" s="8"/>
      <c r="B14" s="13" t="s">
        <v>14</v>
      </c>
      <c r="C14" s="10"/>
      <c r="D14" s="10"/>
      <c r="E14" s="14">
        <f>SUM(E6:E13)</f>
        <v>3370</v>
      </c>
    </row>
    <row r="15" spans="1:5">
      <c r="A15" s="63" t="s">
        <v>15</v>
      </c>
      <c r="B15" s="64"/>
      <c r="C15" s="64"/>
      <c r="D15" s="64"/>
      <c r="E15" s="65"/>
    </row>
    <row r="16" spans="1:5" ht="42.6" customHeight="1">
      <c r="A16" s="15">
        <v>6</v>
      </c>
      <c r="B16" s="16" t="s">
        <v>16</v>
      </c>
      <c r="C16" s="17">
        <v>10</v>
      </c>
      <c r="D16" s="17">
        <v>0.5</v>
      </c>
      <c r="E16" s="7">
        <f t="shared" ref="E16:E69" si="1">C16*D16</f>
        <v>5</v>
      </c>
    </row>
    <row r="17" spans="1:5" ht="42.6" customHeight="1" thickBot="1">
      <c r="A17" s="4">
        <v>7</v>
      </c>
      <c r="B17" s="5" t="s">
        <v>17</v>
      </c>
      <c r="C17" s="6">
        <v>5</v>
      </c>
      <c r="D17" s="6">
        <v>8</v>
      </c>
      <c r="E17" s="7">
        <f t="shared" si="1"/>
        <v>40</v>
      </c>
    </row>
    <row r="18" spans="1:5" ht="42.6" customHeight="1" thickBot="1">
      <c r="A18" s="8">
        <v>10</v>
      </c>
      <c r="B18" s="9" t="s">
        <v>18</v>
      </c>
      <c r="C18" s="10">
        <v>1200</v>
      </c>
      <c r="D18" s="10">
        <v>0.3</v>
      </c>
      <c r="E18" s="7">
        <f t="shared" si="1"/>
        <v>360</v>
      </c>
    </row>
    <row r="19" spans="1:5" ht="42.6" customHeight="1" thickBot="1">
      <c r="A19" s="8">
        <v>11</v>
      </c>
      <c r="B19" s="9" t="s">
        <v>19</v>
      </c>
      <c r="C19" s="10">
        <v>700</v>
      </c>
      <c r="D19" s="10">
        <v>0.35</v>
      </c>
      <c r="E19" s="7">
        <f t="shared" si="1"/>
        <v>244.99999999999997</v>
      </c>
    </row>
    <row r="20" spans="1:5" ht="42.6" customHeight="1" thickBot="1">
      <c r="A20" s="8">
        <v>12</v>
      </c>
      <c r="B20" s="9" t="s">
        <v>20</v>
      </c>
      <c r="C20" s="10">
        <v>5</v>
      </c>
      <c r="D20" s="10">
        <v>2</v>
      </c>
      <c r="E20" s="18">
        <f t="shared" si="1"/>
        <v>10</v>
      </c>
    </row>
    <row r="21" spans="1:5" ht="42.6" customHeight="1" thickBot="1">
      <c r="A21" s="8">
        <v>13</v>
      </c>
      <c r="B21" s="9" t="s">
        <v>21</v>
      </c>
      <c r="C21" s="10">
        <v>20</v>
      </c>
      <c r="D21" s="10">
        <v>2</v>
      </c>
      <c r="E21" s="12">
        <f t="shared" si="1"/>
        <v>40</v>
      </c>
    </row>
    <row r="22" spans="1:5" ht="42.6" customHeight="1" thickBot="1">
      <c r="A22" s="8">
        <v>14</v>
      </c>
      <c r="B22" s="9" t="s">
        <v>22</v>
      </c>
      <c r="C22" s="10">
        <v>2</v>
      </c>
      <c r="D22" s="10">
        <v>3</v>
      </c>
      <c r="E22" s="12">
        <f t="shared" si="1"/>
        <v>6</v>
      </c>
    </row>
    <row r="23" spans="1:5" ht="42.6" customHeight="1" thickBot="1">
      <c r="A23" s="8">
        <v>15</v>
      </c>
      <c r="B23" s="9" t="s">
        <v>23</v>
      </c>
      <c r="C23" s="10">
        <v>2</v>
      </c>
      <c r="D23" s="10">
        <v>2</v>
      </c>
      <c r="E23" s="7">
        <f t="shared" si="1"/>
        <v>4</v>
      </c>
    </row>
    <row r="24" spans="1:5" ht="42.6" customHeight="1" thickBot="1">
      <c r="A24" s="8">
        <v>16</v>
      </c>
      <c r="B24" s="9" t="s">
        <v>24</v>
      </c>
      <c r="C24" s="10">
        <v>50</v>
      </c>
      <c r="D24" s="10">
        <v>3</v>
      </c>
      <c r="E24" s="7">
        <f t="shared" si="1"/>
        <v>150</v>
      </c>
    </row>
    <row r="25" spans="1:5" ht="42.6" customHeight="1" thickBot="1">
      <c r="A25" s="8">
        <v>17</v>
      </c>
      <c r="B25" s="9" t="s">
        <v>25</v>
      </c>
      <c r="C25" s="10">
        <v>5</v>
      </c>
      <c r="D25" s="10">
        <v>15</v>
      </c>
      <c r="E25" s="7">
        <f t="shared" si="1"/>
        <v>75</v>
      </c>
    </row>
    <row r="26" spans="1:5" ht="42.6" customHeight="1" thickBot="1">
      <c r="A26" s="8">
        <v>18</v>
      </c>
      <c r="B26" s="9" t="s">
        <v>26</v>
      </c>
      <c r="C26" s="10">
        <v>8</v>
      </c>
      <c r="D26" s="10">
        <v>10</v>
      </c>
      <c r="E26" s="7">
        <f t="shared" si="1"/>
        <v>80</v>
      </c>
    </row>
    <row r="27" spans="1:5" ht="42.6" customHeight="1" thickBot="1">
      <c r="A27" s="8">
        <v>19</v>
      </c>
      <c r="B27" s="9" t="s">
        <v>27</v>
      </c>
      <c r="C27" s="10">
        <v>8</v>
      </c>
      <c r="D27" s="10">
        <v>20</v>
      </c>
      <c r="E27" s="7">
        <f t="shared" si="1"/>
        <v>160</v>
      </c>
    </row>
    <row r="28" spans="1:5" ht="42.6" customHeight="1" thickBot="1">
      <c r="A28" s="8">
        <v>20</v>
      </c>
      <c r="B28" s="9" t="s">
        <v>28</v>
      </c>
      <c r="C28" s="10">
        <v>5</v>
      </c>
      <c r="D28" s="10">
        <v>4</v>
      </c>
      <c r="E28" s="7">
        <f t="shared" si="1"/>
        <v>20</v>
      </c>
    </row>
    <row r="29" spans="1:5" ht="42.6" customHeight="1" thickBot="1">
      <c r="A29" s="8">
        <v>21</v>
      </c>
      <c r="B29" s="9" t="s">
        <v>29</v>
      </c>
      <c r="C29" s="10">
        <v>5</v>
      </c>
      <c r="D29" s="10">
        <v>5</v>
      </c>
      <c r="E29" s="7">
        <f t="shared" si="1"/>
        <v>25</v>
      </c>
    </row>
    <row r="30" spans="1:5" ht="42.6" customHeight="1" thickBot="1">
      <c r="A30" s="8">
        <v>22</v>
      </c>
      <c r="B30" s="9" t="s">
        <v>30</v>
      </c>
      <c r="C30" s="10">
        <v>50</v>
      </c>
      <c r="D30" s="10">
        <v>2</v>
      </c>
      <c r="E30" s="7">
        <f t="shared" si="1"/>
        <v>100</v>
      </c>
    </row>
    <row r="31" spans="1:5" ht="42.6" customHeight="1" thickBot="1">
      <c r="A31" s="19">
        <v>25</v>
      </c>
      <c r="B31" s="20" t="s">
        <v>31</v>
      </c>
      <c r="C31" s="21">
        <v>50</v>
      </c>
      <c r="D31" s="21">
        <v>1</v>
      </c>
      <c r="E31" s="12">
        <f t="shared" si="1"/>
        <v>50</v>
      </c>
    </row>
    <row r="32" spans="1:5" ht="42.6" customHeight="1" thickBot="1">
      <c r="A32" s="8">
        <v>26</v>
      </c>
      <c r="B32" s="9" t="s">
        <v>32</v>
      </c>
      <c r="C32" s="10">
        <v>30</v>
      </c>
      <c r="D32" s="10">
        <v>3</v>
      </c>
      <c r="E32" s="7">
        <f t="shared" si="1"/>
        <v>90</v>
      </c>
    </row>
    <row r="33" spans="1:5" ht="42.6" customHeight="1" thickBot="1">
      <c r="A33" s="8">
        <v>27</v>
      </c>
      <c r="B33" s="9" t="s">
        <v>33</v>
      </c>
      <c r="C33" s="10">
        <v>30</v>
      </c>
      <c r="D33" s="10">
        <v>1.5</v>
      </c>
      <c r="E33" s="7">
        <f t="shared" si="1"/>
        <v>45</v>
      </c>
    </row>
    <row r="34" spans="1:5" ht="42.6" customHeight="1" thickBot="1">
      <c r="A34" s="8">
        <v>28</v>
      </c>
      <c r="B34" s="9" t="s">
        <v>34</v>
      </c>
      <c r="C34" s="10">
        <v>20</v>
      </c>
      <c r="D34" s="10">
        <v>0.35</v>
      </c>
      <c r="E34" s="7">
        <f t="shared" si="1"/>
        <v>7</v>
      </c>
    </row>
    <row r="35" spans="1:5" ht="42.6" customHeight="1" thickBot="1">
      <c r="A35" s="8">
        <v>29</v>
      </c>
      <c r="B35" s="9" t="s">
        <v>35</v>
      </c>
      <c r="C35" s="10">
        <v>50</v>
      </c>
      <c r="D35" s="10">
        <v>2</v>
      </c>
      <c r="E35" s="7">
        <f t="shared" si="1"/>
        <v>100</v>
      </c>
    </row>
    <row r="36" spans="1:5" ht="42.6" customHeight="1" thickBot="1">
      <c r="A36" s="8">
        <v>32</v>
      </c>
      <c r="B36" s="9" t="s">
        <v>36</v>
      </c>
      <c r="C36" s="10">
        <v>60</v>
      </c>
      <c r="D36" s="10">
        <v>2.35</v>
      </c>
      <c r="E36" s="7">
        <f t="shared" si="1"/>
        <v>141</v>
      </c>
    </row>
    <row r="37" spans="1:5" ht="42.6" customHeight="1" thickBot="1">
      <c r="A37" s="8">
        <v>33</v>
      </c>
      <c r="B37" s="9" t="s">
        <v>37</v>
      </c>
      <c r="C37" s="10">
        <v>5</v>
      </c>
      <c r="D37" s="10">
        <v>1</v>
      </c>
      <c r="E37" s="18">
        <f t="shared" si="1"/>
        <v>5</v>
      </c>
    </row>
    <row r="38" spans="1:5" ht="42.6" customHeight="1" thickBot="1">
      <c r="A38" s="8">
        <v>34</v>
      </c>
      <c r="B38" s="9" t="s">
        <v>38</v>
      </c>
      <c r="C38" s="10">
        <v>5</v>
      </c>
      <c r="D38" s="10">
        <v>1.5</v>
      </c>
      <c r="E38" s="7">
        <f t="shared" si="1"/>
        <v>7.5</v>
      </c>
    </row>
    <row r="39" spans="1:5" ht="42.6" customHeight="1" thickBot="1">
      <c r="A39" s="8">
        <v>35</v>
      </c>
      <c r="B39" s="9" t="s">
        <v>39</v>
      </c>
      <c r="C39" s="10">
        <v>10</v>
      </c>
      <c r="D39" s="10">
        <v>3.8</v>
      </c>
      <c r="E39" s="18">
        <f t="shared" si="1"/>
        <v>38</v>
      </c>
    </row>
    <row r="40" spans="1:5" ht="42.6" customHeight="1" thickBot="1">
      <c r="A40" s="8">
        <v>36</v>
      </c>
      <c r="B40" s="9" t="s">
        <v>40</v>
      </c>
      <c r="C40" s="10">
        <v>10</v>
      </c>
      <c r="D40" s="10">
        <v>5</v>
      </c>
      <c r="E40" s="7">
        <f t="shared" si="1"/>
        <v>50</v>
      </c>
    </row>
    <row r="41" spans="1:5" ht="42.6" customHeight="1" thickBot="1">
      <c r="A41" s="8">
        <v>37</v>
      </c>
      <c r="B41" s="9" t="s">
        <v>41</v>
      </c>
      <c r="C41" s="10">
        <v>10</v>
      </c>
      <c r="D41" s="10">
        <v>2</v>
      </c>
      <c r="E41" s="18">
        <f t="shared" si="1"/>
        <v>20</v>
      </c>
    </row>
    <row r="42" spans="1:5" ht="42.6" customHeight="1" thickBot="1">
      <c r="A42" s="8">
        <v>38</v>
      </c>
      <c r="B42" s="9" t="s">
        <v>42</v>
      </c>
      <c r="C42" s="10">
        <v>10</v>
      </c>
      <c r="D42" s="10">
        <v>2.1</v>
      </c>
      <c r="E42" s="7">
        <f t="shared" si="1"/>
        <v>21</v>
      </c>
    </row>
    <row r="43" spans="1:5" ht="42.6" customHeight="1" thickBot="1">
      <c r="A43" s="8">
        <v>39</v>
      </c>
      <c r="B43" s="9" t="s">
        <v>43</v>
      </c>
      <c r="C43" s="10">
        <v>10</v>
      </c>
      <c r="D43" s="10">
        <v>1.5</v>
      </c>
      <c r="E43" s="11">
        <f t="shared" si="1"/>
        <v>15</v>
      </c>
    </row>
    <row r="44" spans="1:5" ht="42.6" customHeight="1" thickBot="1">
      <c r="A44" s="8">
        <v>40</v>
      </c>
      <c r="B44" s="9" t="s">
        <v>44</v>
      </c>
      <c r="C44" s="10">
        <v>15</v>
      </c>
      <c r="D44" s="10">
        <v>1.5</v>
      </c>
      <c r="E44" s="12">
        <f t="shared" si="1"/>
        <v>22.5</v>
      </c>
    </row>
    <row r="45" spans="1:5" ht="42.6" customHeight="1" thickBot="1">
      <c r="A45" s="8">
        <v>41</v>
      </c>
      <c r="B45" s="9" t="s">
        <v>45</v>
      </c>
      <c r="C45" s="10">
        <v>30</v>
      </c>
      <c r="D45" s="10">
        <v>1.8</v>
      </c>
      <c r="E45" s="7">
        <f t="shared" si="1"/>
        <v>54</v>
      </c>
    </row>
    <row r="46" spans="1:5" ht="42.6" customHeight="1">
      <c r="A46" s="22">
        <v>42</v>
      </c>
      <c r="B46" s="23" t="s">
        <v>46</v>
      </c>
      <c r="C46" s="24">
        <v>10</v>
      </c>
      <c r="D46" s="24">
        <v>2.5</v>
      </c>
      <c r="E46" s="12">
        <f t="shared" si="1"/>
        <v>25</v>
      </c>
    </row>
    <row r="47" spans="1:5" ht="42.6" customHeight="1" thickBot="1">
      <c r="A47" s="4">
        <v>43</v>
      </c>
      <c r="B47" s="5" t="s">
        <v>47</v>
      </c>
      <c r="C47" s="6">
        <v>10</v>
      </c>
      <c r="D47" s="6">
        <v>1.5</v>
      </c>
      <c r="E47" s="7">
        <f t="shared" si="1"/>
        <v>15</v>
      </c>
    </row>
    <row r="48" spans="1:5" ht="42.6" customHeight="1" thickBot="1">
      <c r="A48" s="8">
        <v>44</v>
      </c>
      <c r="B48" s="9" t="s">
        <v>48</v>
      </c>
      <c r="C48" s="10">
        <v>30</v>
      </c>
      <c r="D48" s="10">
        <v>0.6</v>
      </c>
      <c r="E48" s="7">
        <f t="shared" si="1"/>
        <v>18</v>
      </c>
    </row>
    <row r="49" spans="1:5" ht="42.6" customHeight="1" thickBot="1">
      <c r="A49" s="8">
        <v>45</v>
      </c>
      <c r="B49" s="9" t="s">
        <v>49</v>
      </c>
      <c r="C49" s="10">
        <v>50</v>
      </c>
      <c r="D49" s="10">
        <v>1</v>
      </c>
      <c r="E49" s="7">
        <f t="shared" si="1"/>
        <v>50</v>
      </c>
    </row>
    <row r="50" spans="1:5" ht="42.6" customHeight="1" thickBot="1">
      <c r="A50" s="8">
        <v>46</v>
      </c>
      <c r="B50" s="9" t="s">
        <v>50</v>
      </c>
      <c r="C50" s="10">
        <v>20</v>
      </c>
      <c r="D50" s="10">
        <v>0.6</v>
      </c>
      <c r="E50" s="7">
        <f t="shared" si="1"/>
        <v>12</v>
      </c>
    </row>
    <row r="51" spans="1:5" ht="42.6" customHeight="1" thickBot="1">
      <c r="A51" s="8">
        <v>47</v>
      </c>
      <c r="B51" s="9" t="s">
        <v>51</v>
      </c>
      <c r="C51" s="10">
        <v>25</v>
      </c>
      <c r="D51" s="10">
        <v>1.45</v>
      </c>
      <c r="E51" s="7">
        <f t="shared" si="1"/>
        <v>36.25</v>
      </c>
    </row>
    <row r="52" spans="1:5" ht="42.6" customHeight="1" thickBot="1">
      <c r="A52" s="8">
        <v>48</v>
      </c>
      <c r="B52" s="9" t="s">
        <v>52</v>
      </c>
      <c r="C52" s="10">
        <v>25</v>
      </c>
      <c r="D52" s="10">
        <v>9</v>
      </c>
      <c r="E52" s="7">
        <f t="shared" si="1"/>
        <v>225</v>
      </c>
    </row>
    <row r="53" spans="1:5" ht="42.6" customHeight="1" thickBot="1">
      <c r="A53" s="8">
        <v>49</v>
      </c>
      <c r="B53" s="9" t="s">
        <v>53</v>
      </c>
      <c r="C53" s="10">
        <v>25</v>
      </c>
      <c r="D53" s="10">
        <v>15</v>
      </c>
      <c r="E53" s="7">
        <f t="shared" si="1"/>
        <v>375</v>
      </c>
    </row>
    <row r="54" spans="1:5" ht="42.6" customHeight="1" thickBot="1">
      <c r="A54" s="8">
        <v>50</v>
      </c>
      <c r="B54" s="9" t="s">
        <v>54</v>
      </c>
      <c r="C54" s="10">
        <v>40</v>
      </c>
      <c r="D54" s="10">
        <v>0.85</v>
      </c>
      <c r="E54" s="7">
        <f t="shared" si="1"/>
        <v>34</v>
      </c>
    </row>
    <row r="55" spans="1:5" ht="42.6" customHeight="1" thickBot="1">
      <c r="A55" s="8">
        <v>51</v>
      </c>
      <c r="B55" s="9" t="s">
        <v>55</v>
      </c>
      <c r="C55" s="10">
        <v>8</v>
      </c>
      <c r="D55" s="10">
        <v>40</v>
      </c>
      <c r="E55" s="7">
        <f t="shared" si="1"/>
        <v>320</v>
      </c>
    </row>
    <row r="56" spans="1:5" ht="42.6" customHeight="1" thickBot="1">
      <c r="A56" s="8">
        <v>52</v>
      </c>
      <c r="B56" s="9" t="s">
        <v>56</v>
      </c>
      <c r="C56" s="10">
        <v>8</v>
      </c>
      <c r="D56" s="10">
        <v>40</v>
      </c>
      <c r="E56" s="7">
        <f t="shared" si="1"/>
        <v>320</v>
      </c>
    </row>
    <row r="57" spans="1:5" ht="42.6" customHeight="1" thickBot="1">
      <c r="A57" s="8">
        <v>53</v>
      </c>
      <c r="B57" s="9" t="s">
        <v>57</v>
      </c>
      <c r="C57" s="10">
        <v>2</v>
      </c>
      <c r="D57" s="10">
        <v>40</v>
      </c>
      <c r="E57" s="7">
        <f t="shared" si="1"/>
        <v>80</v>
      </c>
    </row>
    <row r="58" spans="1:5" ht="42.6" customHeight="1" thickBot="1">
      <c r="A58" s="8">
        <v>54</v>
      </c>
      <c r="B58" s="9" t="s">
        <v>58</v>
      </c>
      <c r="C58" s="10">
        <v>50</v>
      </c>
      <c r="D58" s="10">
        <v>0.3</v>
      </c>
      <c r="E58" s="7">
        <f t="shared" si="1"/>
        <v>15</v>
      </c>
    </row>
    <row r="59" spans="1:5" ht="42.6" customHeight="1">
      <c r="A59" s="25">
        <v>55</v>
      </c>
      <c r="B59" s="26" t="s">
        <v>59</v>
      </c>
      <c r="C59" s="22">
        <v>20</v>
      </c>
      <c r="D59" s="24">
        <v>1.5</v>
      </c>
      <c r="E59" s="12">
        <f t="shared" si="1"/>
        <v>30</v>
      </c>
    </row>
    <row r="60" spans="1:5" ht="42.6" customHeight="1">
      <c r="A60" s="25">
        <v>56</v>
      </c>
      <c r="B60" s="26" t="s">
        <v>60</v>
      </c>
      <c r="C60" s="25">
        <v>10</v>
      </c>
      <c r="D60" s="27">
        <v>3</v>
      </c>
      <c r="E60" s="12">
        <f t="shared" si="1"/>
        <v>30</v>
      </c>
    </row>
    <row r="61" spans="1:5" ht="42.6" customHeight="1" thickBot="1">
      <c r="A61" s="4">
        <v>57</v>
      </c>
      <c r="B61" s="28" t="s">
        <v>61</v>
      </c>
      <c r="C61" s="4">
        <v>15</v>
      </c>
      <c r="D61" s="4">
        <v>0.6</v>
      </c>
      <c r="E61" s="7">
        <f t="shared" si="1"/>
        <v>9</v>
      </c>
    </row>
    <row r="62" spans="1:5" ht="42.6" customHeight="1" thickBot="1">
      <c r="A62" s="8">
        <v>58</v>
      </c>
      <c r="B62" s="28" t="s">
        <v>62</v>
      </c>
      <c r="C62" s="10">
        <v>30</v>
      </c>
      <c r="D62" s="10">
        <v>0.8</v>
      </c>
      <c r="E62" s="7">
        <f t="shared" si="1"/>
        <v>24</v>
      </c>
    </row>
    <row r="63" spans="1:5" ht="42.6" customHeight="1" thickBot="1">
      <c r="A63" s="8">
        <v>57</v>
      </c>
      <c r="B63" s="9" t="s">
        <v>63</v>
      </c>
      <c r="C63" s="10">
        <v>10</v>
      </c>
      <c r="D63" s="10">
        <v>0.3</v>
      </c>
      <c r="E63" s="7">
        <f t="shared" si="1"/>
        <v>3</v>
      </c>
    </row>
    <row r="64" spans="1:5" ht="42.6" customHeight="1" thickBot="1">
      <c r="A64" s="8">
        <v>58</v>
      </c>
      <c r="B64" s="9" t="s">
        <v>64</v>
      </c>
      <c r="C64" s="10">
        <v>10</v>
      </c>
      <c r="D64" s="10">
        <v>0.5</v>
      </c>
      <c r="E64" s="12">
        <f t="shared" si="1"/>
        <v>5</v>
      </c>
    </row>
    <row r="65" spans="1:5" ht="42.6" customHeight="1" thickBot="1">
      <c r="A65" s="8">
        <v>59</v>
      </c>
      <c r="B65" s="9" t="s">
        <v>65</v>
      </c>
      <c r="C65" s="10">
        <v>15</v>
      </c>
      <c r="D65" s="10">
        <v>1</v>
      </c>
      <c r="E65" s="7">
        <f t="shared" si="1"/>
        <v>15</v>
      </c>
    </row>
    <row r="66" spans="1:5" ht="42.6" customHeight="1" thickBot="1">
      <c r="A66" s="8">
        <v>60</v>
      </c>
      <c r="B66" s="9" t="s">
        <v>66</v>
      </c>
      <c r="C66" s="10">
        <v>20</v>
      </c>
      <c r="D66" s="10">
        <v>0.4</v>
      </c>
      <c r="E66" s="7">
        <f t="shared" si="1"/>
        <v>8</v>
      </c>
    </row>
    <row r="67" spans="1:5" ht="42.6" customHeight="1" thickBot="1">
      <c r="A67" s="8">
        <v>61</v>
      </c>
      <c r="B67" s="9" t="s">
        <v>67</v>
      </c>
      <c r="C67" s="10">
        <v>20</v>
      </c>
      <c r="D67" s="10">
        <v>0.5</v>
      </c>
      <c r="E67" s="7">
        <f t="shared" si="1"/>
        <v>10</v>
      </c>
    </row>
    <row r="68" spans="1:5" ht="42.6" customHeight="1" thickBot="1">
      <c r="A68" s="8">
        <v>62</v>
      </c>
      <c r="B68" s="9" t="s">
        <v>68</v>
      </c>
      <c r="C68" s="10">
        <v>30</v>
      </c>
      <c r="D68" s="10">
        <v>0.6</v>
      </c>
      <c r="E68" s="7">
        <f t="shared" si="1"/>
        <v>18</v>
      </c>
    </row>
    <row r="69" spans="1:5" ht="42.6" customHeight="1" thickBot="1">
      <c r="A69" s="8">
        <v>63</v>
      </c>
      <c r="B69" s="9" t="s">
        <v>69</v>
      </c>
      <c r="C69" s="10">
        <v>5</v>
      </c>
      <c r="D69" s="10">
        <v>20</v>
      </c>
      <c r="E69" s="7">
        <f t="shared" si="1"/>
        <v>100</v>
      </c>
    </row>
    <row r="70" spans="1:5" ht="42.6" customHeight="1" thickBot="1">
      <c r="A70" s="8">
        <v>64</v>
      </c>
      <c r="B70" s="9" t="s">
        <v>70</v>
      </c>
      <c r="C70" s="10">
        <v>3</v>
      </c>
      <c r="D70" s="10">
        <v>8</v>
      </c>
      <c r="E70" s="12">
        <f t="shared" ref="E70:E93" si="2">C70*D70</f>
        <v>24</v>
      </c>
    </row>
    <row r="71" spans="1:5" ht="42.6" customHeight="1" thickBot="1">
      <c r="A71" s="8">
        <v>65</v>
      </c>
      <c r="B71" s="9" t="s">
        <v>71</v>
      </c>
      <c r="C71" s="10">
        <v>10</v>
      </c>
      <c r="D71" s="10">
        <v>2.5</v>
      </c>
      <c r="E71" s="7">
        <f t="shared" si="2"/>
        <v>25</v>
      </c>
    </row>
    <row r="72" spans="1:5" ht="42.6" customHeight="1" thickBot="1">
      <c r="A72" s="8">
        <v>66</v>
      </c>
      <c r="B72" s="9" t="s">
        <v>72</v>
      </c>
      <c r="C72" s="10">
        <v>30</v>
      </c>
      <c r="D72" s="10">
        <v>0.35</v>
      </c>
      <c r="E72" s="7">
        <f t="shared" si="2"/>
        <v>10.5</v>
      </c>
    </row>
    <row r="73" spans="1:5" ht="47.25" customHeight="1" thickBot="1">
      <c r="A73" s="8">
        <v>67</v>
      </c>
      <c r="B73" s="9" t="s">
        <v>73</v>
      </c>
      <c r="C73" s="10">
        <v>30</v>
      </c>
      <c r="D73" s="10">
        <v>0.8</v>
      </c>
      <c r="E73" s="7">
        <f t="shared" si="2"/>
        <v>24</v>
      </c>
    </row>
    <row r="74" spans="1:5" ht="42.6" customHeight="1">
      <c r="A74" s="15">
        <v>68</v>
      </c>
      <c r="B74" s="16" t="s">
        <v>74</v>
      </c>
      <c r="C74" s="17">
        <v>25</v>
      </c>
      <c r="D74" s="17">
        <v>0.5</v>
      </c>
      <c r="E74" s="7">
        <f t="shared" si="2"/>
        <v>12.5</v>
      </c>
    </row>
    <row r="75" spans="1:5" ht="42.6" customHeight="1" thickBot="1">
      <c r="A75" s="4">
        <v>69</v>
      </c>
      <c r="B75" s="5" t="s">
        <v>75</v>
      </c>
      <c r="C75" s="6">
        <v>15</v>
      </c>
      <c r="D75" s="6">
        <v>0.6</v>
      </c>
      <c r="E75" s="7">
        <f t="shared" si="2"/>
        <v>9</v>
      </c>
    </row>
    <row r="76" spans="1:5" ht="42.6" customHeight="1" thickBot="1">
      <c r="A76" s="8">
        <v>70</v>
      </c>
      <c r="B76" s="9" t="s">
        <v>76</v>
      </c>
      <c r="C76" s="10">
        <v>10</v>
      </c>
      <c r="D76" s="10">
        <v>1</v>
      </c>
      <c r="E76" s="7">
        <f t="shared" si="2"/>
        <v>10</v>
      </c>
    </row>
    <row r="77" spans="1:5" ht="42.6" customHeight="1" thickBot="1">
      <c r="A77" s="8">
        <v>71</v>
      </c>
      <c r="B77" s="9" t="s">
        <v>77</v>
      </c>
      <c r="C77" s="10">
        <v>10</v>
      </c>
      <c r="D77" s="10">
        <v>1.5</v>
      </c>
      <c r="E77" s="7">
        <f t="shared" si="2"/>
        <v>15</v>
      </c>
    </row>
    <row r="78" spans="1:5" ht="42.6" customHeight="1" thickBot="1">
      <c r="A78" s="8">
        <v>72</v>
      </c>
      <c r="B78" s="9" t="s">
        <v>78</v>
      </c>
      <c r="C78" s="10">
        <v>5</v>
      </c>
      <c r="D78" s="10">
        <v>0.5</v>
      </c>
      <c r="E78" s="12">
        <f t="shared" si="2"/>
        <v>2.5</v>
      </c>
    </row>
    <row r="79" spans="1:5" ht="42.6" customHeight="1" thickBot="1">
      <c r="A79" s="8">
        <v>73</v>
      </c>
      <c r="B79" s="9" t="s">
        <v>79</v>
      </c>
      <c r="C79" s="10">
        <v>30</v>
      </c>
      <c r="D79" s="10">
        <v>0.5</v>
      </c>
      <c r="E79" s="12">
        <f t="shared" si="2"/>
        <v>15</v>
      </c>
    </row>
    <row r="80" spans="1:5" ht="42.6" customHeight="1" thickBot="1">
      <c r="A80" s="8">
        <v>74</v>
      </c>
      <c r="B80" s="9" t="s">
        <v>80</v>
      </c>
      <c r="C80" s="10">
        <v>30</v>
      </c>
      <c r="D80" s="10">
        <v>0.5</v>
      </c>
      <c r="E80" s="7">
        <f t="shared" si="2"/>
        <v>15</v>
      </c>
    </row>
    <row r="81" spans="1:5" ht="42.6" customHeight="1" thickBot="1">
      <c r="A81" s="8">
        <v>75</v>
      </c>
      <c r="B81" s="9" t="s">
        <v>81</v>
      </c>
      <c r="C81" s="10">
        <v>1</v>
      </c>
      <c r="D81" s="10">
        <v>9.5</v>
      </c>
      <c r="E81" s="12">
        <f t="shared" si="2"/>
        <v>9.5</v>
      </c>
    </row>
    <row r="82" spans="1:5" ht="42.6" customHeight="1" thickBot="1">
      <c r="A82" s="8">
        <v>76</v>
      </c>
      <c r="B82" s="9" t="s">
        <v>82</v>
      </c>
      <c r="C82" s="10">
        <v>1</v>
      </c>
      <c r="D82" s="10">
        <v>14</v>
      </c>
      <c r="E82" s="12">
        <f t="shared" si="2"/>
        <v>14</v>
      </c>
    </row>
    <row r="83" spans="1:5" ht="42.6" customHeight="1" thickBot="1">
      <c r="A83" s="8">
        <v>77</v>
      </c>
      <c r="B83" s="9" t="s">
        <v>83</v>
      </c>
      <c r="C83" s="10">
        <v>5</v>
      </c>
      <c r="D83" s="10">
        <v>1.5</v>
      </c>
      <c r="E83" s="7">
        <f t="shared" si="2"/>
        <v>7.5</v>
      </c>
    </row>
    <row r="84" spans="1:5" ht="42.6" customHeight="1" thickBot="1">
      <c r="A84" s="8">
        <v>78</v>
      </c>
      <c r="B84" s="9" t="s">
        <v>84</v>
      </c>
      <c r="C84" s="10">
        <v>250</v>
      </c>
      <c r="D84" s="10">
        <v>0.08</v>
      </c>
      <c r="E84" s="12">
        <f t="shared" si="2"/>
        <v>20</v>
      </c>
    </row>
    <row r="85" spans="1:5" ht="42.6" customHeight="1">
      <c r="A85" s="15">
        <v>79</v>
      </c>
      <c r="B85" s="16" t="s">
        <v>85</v>
      </c>
      <c r="C85" s="17">
        <v>250</v>
      </c>
      <c r="D85" s="17">
        <v>0.06</v>
      </c>
      <c r="E85" s="7">
        <f t="shared" si="2"/>
        <v>15</v>
      </c>
    </row>
    <row r="86" spans="1:5" ht="42.6" customHeight="1" thickBot="1">
      <c r="A86" s="4">
        <v>80</v>
      </c>
      <c r="B86" s="16" t="s">
        <v>86</v>
      </c>
      <c r="C86" s="6">
        <v>250</v>
      </c>
      <c r="D86" s="6">
        <v>0.5</v>
      </c>
      <c r="E86" s="7">
        <f t="shared" si="2"/>
        <v>125</v>
      </c>
    </row>
    <row r="87" spans="1:5" ht="42.6" customHeight="1" thickBot="1">
      <c r="A87" s="8">
        <v>81</v>
      </c>
      <c r="B87" s="9" t="s">
        <v>87</v>
      </c>
      <c r="C87" s="10">
        <v>100</v>
      </c>
      <c r="D87" s="10">
        <v>0.05</v>
      </c>
      <c r="E87" s="12">
        <f t="shared" si="2"/>
        <v>5</v>
      </c>
    </row>
    <row r="88" spans="1:5" ht="42.6" customHeight="1" thickBot="1">
      <c r="A88" s="8">
        <v>82</v>
      </c>
      <c r="B88" s="9" t="s">
        <v>88</v>
      </c>
      <c r="C88" s="10">
        <v>2000</v>
      </c>
      <c r="D88" s="10">
        <v>0.35</v>
      </c>
      <c r="E88" s="12">
        <f t="shared" si="2"/>
        <v>700</v>
      </c>
    </row>
    <row r="89" spans="1:5" ht="42.6" customHeight="1" thickBot="1">
      <c r="A89" s="8">
        <v>83</v>
      </c>
      <c r="B89" s="9" t="s">
        <v>89</v>
      </c>
      <c r="C89" s="10">
        <v>4</v>
      </c>
      <c r="D89" s="10">
        <v>8</v>
      </c>
      <c r="E89" s="12">
        <f t="shared" si="2"/>
        <v>32</v>
      </c>
    </row>
    <row r="90" spans="1:5" ht="42.6" customHeight="1" thickBot="1">
      <c r="A90" s="8">
        <v>84</v>
      </c>
      <c r="B90" s="9" t="s">
        <v>90</v>
      </c>
      <c r="C90" s="10">
        <v>2</v>
      </c>
      <c r="D90" s="10">
        <v>0.5</v>
      </c>
      <c r="E90" s="7">
        <f t="shared" si="2"/>
        <v>1</v>
      </c>
    </row>
    <row r="91" spans="1:5" ht="42.6" customHeight="1" thickBot="1">
      <c r="A91" s="8">
        <v>85</v>
      </c>
      <c r="B91" s="9" t="s">
        <v>91</v>
      </c>
      <c r="C91" s="10">
        <v>5</v>
      </c>
      <c r="D91" s="10">
        <v>0.5</v>
      </c>
      <c r="E91" s="12">
        <f t="shared" si="2"/>
        <v>2.5</v>
      </c>
    </row>
    <row r="92" spans="1:5" ht="42.6" customHeight="1" thickBot="1">
      <c r="A92" s="8">
        <v>86</v>
      </c>
      <c r="B92" s="9" t="s">
        <v>92</v>
      </c>
      <c r="C92" s="10">
        <v>5</v>
      </c>
      <c r="D92" s="10">
        <v>2</v>
      </c>
      <c r="E92" s="11">
        <f t="shared" si="2"/>
        <v>10</v>
      </c>
    </row>
    <row r="93" spans="1:5" ht="42.6" customHeight="1" thickBot="1">
      <c r="A93" s="8">
        <v>87</v>
      </c>
      <c r="B93" s="9" t="s">
        <v>93</v>
      </c>
      <c r="C93" s="10">
        <v>3</v>
      </c>
      <c r="D93" s="42">
        <v>1.5</v>
      </c>
      <c r="E93" s="46">
        <f t="shared" si="2"/>
        <v>4.5</v>
      </c>
    </row>
    <row r="94" spans="1:5" ht="42.6" customHeight="1" thickBot="1">
      <c r="A94" s="29">
        <v>88</v>
      </c>
      <c r="B94" s="30" t="s">
        <v>94</v>
      </c>
      <c r="C94" s="31">
        <v>1</v>
      </c>
      <c r="D94" s="43">
        <v>12</v>
      </c>
      <c r="E94" s="47">
        <f>C94*D94</f>
        <v>12</v>
      </c>
    </row>
    <row r="95" spans="1:5" ht="42.6" customHeight="1" thickBot="1">
      <c r="A95" s="32">
        <v>89</v>
      </c>
      <c r="B95" s="33" t="s">
        <v>95</v>
      </c>
      <c r="C95" s="34">
        <v>2</v>
      </c>
      <c r="D95" s="44">
        <v>15</v>
      </c>
      <c r="E95" s="48">
        <f t="shared" ref="E95:E139" si="3">C95*D95</f>
        <v>30</v>
      </c>
    </row>
    <row r="96" spans="1:5" ht="42.6" customHeight="1" thickBot="1">
      <c r="A96" s="32">
        <v>90</v>
      </c>
      <c r="B96" s="33" t="s">
        <v>96</v>
      </c>
      <c r="C96" s="34">
        <v>3</v>
      </c>
      <c r="D96" s="44">
        <v>18</v>
      </c>
      <c r="E96" s="48">
        <f t="shared" si="3"/>
        <v>54</v>
      </c>
    </row>
    <row r="97" spans="1:5" ht="42.6" customHeight="1" thickBot="1">
      <c r="A97" s="32">
        <v>91</v>
      </c>
      <c r="B97" s="33" t="s">
        <v>97</v>
      </c>
      <c r="C97" s="34">
        <v>2</v>
      </c>
      <c r="D97" s="44">
        <v>24</v>
      </c>
      <c r="E97" s="48">
        <f t="shared" si="3"/>
        <v>48</v>
      </c>
    </row>
    <row r="98" spans="1:5" ht="42.6" customHeight="1" thickBot="1">
      <c r="A98" s="32">
        <v>92</v>
      </c>
      <c r="B98" s="33" t="s">
        <v>98</v>
      </c>
      <c r="C98" s="34">
        <v>1</v>
      </c>
      <c r="D98" s="44">
        <v>28</v>
      </c>
      <c r="E98" s="48">
        <f t="shared" si="3"/>
        <v>28</v>
      </c>
    </row>
    <row r="99" spans="1:5" ht="42.6" customHeight="1" thickBot="1">
      <c r="A99" s="32">
        <v>93</v>
      </c>
      <c r="B99" s="33" t="s">
        <v>99</v>
      </c>
      <c r="C99" s="34">
        <v>2</v>
      </c>
      <c r="D99" s="44">
        <v>35</v>
      </c>
      <c r="E99" s="48">
        <f>C99*D99</f>
        <v>70</v>
      </c>
    </row>
    <row r="100" spans="1:5" ht="42.6" customHeight="1" thickBot="1">
      <c r="A100" s="32">
        <v>94</v>
      </c>
      <c r="B100" s="33" t="s">
        <v>100</v>
      </c>
      <c r="C100" s="34">
        <v>1</v>
      </c>
      <c r="D100" s="44">
        <v>25</v>
      </c>
      <c r="E100" s="48">
        <f t="shared" si="3"/>
        <v>25</v>
      </c>
    </row>
    <row r="101" spans="1:5" ht="42.6" customHeight="1" thickBot="1">
      <c r="A101" s="32">
        <v>95</v>
      </c>
      <c r="B101" s="33" t="s">
        <v>101</v>
      </c>
      <c r="C101" s="34">
        <v>1</v>
      </c>
      <c r="D101" s="44">
        <v>37</v>
      </c>
      <c r="E101" s="48">
        <v>37</v>
      </c>
    </row>
    <row r="102" spans="1:5" ht="42.6" customHeight="1" thickBot="1">
      <c r="A102" s="32">
        <v>96</v>
      </c>
      <c r="B102" s="33" t="s">
        <v>102</v>
      </c>
      <c r="C102" s="34">
        <v>1</v>
      </c>
      <c r="D102" s="44">
        <v>7</v>
      </c>
      <c r="E102" s="48">
        <f t="shared" si="3"/>
        <v>7</v>
      </c>
    </row>
    <row r="103" spans="1:5" ht="42.6" customHeight="1" thickBot="1">
      <c r="A103" s="32">
        <v>97</v>
      </c>
      <c r="B103" s="33" t="s">
        <v>103</v>
      </c>
      <c r="C103" s="34">
        <v>5</v>
      </c>
      <c r="D103" s="44">
        <v>7</v>
      </c>
      <c r="E103" s="48">
        <f t="shared" si="3"/>
        <v>35</v>
      </c>
    </row>
    <row r="104" spans="1:5" ht="42.6" customHeight="1" thickBot="1">
      <c r="A104" s="32">
        <v>98</v>
      </c>
      <c r="B104" s="33" t="s">
        <v>104</v>
      </c>
      <c r="C104" s="34">
        <v>5</v>
      </c>
      <c r="D104" s="44">
        <v>11</v>
      </c>
      <c r="E104" s="48">
        <f t="shared" si="3"/>
        <v>55</v>
      </c>
    </row>
    <row r="105" spans="1:5" ht="42.6" customHeight="1" thickBot="1">
      <c r="A105" s="32">
        <v>99</v>
      </c>
      <c r="B105" s="33" t="s">
        <v>105</v>
      </c>
      <c r="C105" s="34">
        <v>10</v>
      </c>
      <c r="D105" s="44">
        <v>2.5</v>
      </c>
      <c r="E105" s="48">
        <f t="shared" si="3"/>
        <v>25</v>
      </c>
    </row>
    <row r="106" spans="1:5" ht="42.6" customHeight="1" thickBot="1">
      <c r="A106" s="32">
        <v>100</v>
      </c>
      <c r="B106" s="33" t="s">
        <v>106</v>
      </c>
      <c r="C106" s="34">
        <v>5</v>
      </c>
      <c r="D106" s="44">
        <v>7</v>
      </c>
      <c r="E106" s="48">
        <f t="shared" si="3"/>
        <v>35</v>
      </c>
    </row>
    <row r="107" spans="1:5" ht="42.6" customHeight="1" thickBot="1">
      <c r="A107" s="32">
        <v>101</v>
      </c>
      <c r="B107" s="33" t="s">
        <v>107</v>
      </c>
      <c r="C107" s="34">
        <v>6</v>
      </c>
      <c r="D107" s="44">
        <v>8</v>
      </c>
      <c r="E107" s="48">
        <f t="shared" si="3"/>
        <v>48</v>
      </c>
    </row>
    <row r="108" spans="1:5" ht="42.6" customHeight="1" thickBot="1">
      <c r="A108" s="32">
        <v>102</v>
      </c>
      <c r="B108" s="33" t="s">
        <v>108</v>
      </c>
      <c r="C108" s="34">
        <v>5</v>
      </c>
      <c r="D108" s="44">
        <v>5</v>
      </c>
      <c r="E108" s="48">
        <f t="shared" si="3"/>
        <v>25</v>
      </c>
    </row>
    <row r="109" spans="1:5" ht="42.6" customHeight="1" thickBot="1">
      <c r="A109" s="32">
        <v>103</v>
      </c>
      <c r="B109" s="33" t="s">
        <v>109</v>
      </c>
      <c r="C109" s="34">
        <v>5</v>
      </c>
      <c r="D109" s="44">
        <v>5</v>
      </c>
      <c r="E109" s="48">
        <f t="shared" si="3"/>
        <v>25</v>
      </c>
    </row>
    <row r="110" spans="1:5" ht="42.6" customHeight="1" thickBot="1">
      <c r="A110" s="32">
        <v>104</v>
      </c>
      <c r="B110" s="33" t="s">
        <v>110</v>
      </c>
      <c r="C110" s="34">
        <v>10</v>
      </c>
      <c r="D110" s="44">
        <v>0.2</v>
      </c>
      <c r="E110" s="48">
        <f t="shared" si="3"/>
        <v>2</v>
      </c>
    </row>
    <row r="111" spans="1:5" ht="42.6" customHeight="1" thickBot="1">
      <c r="A111" s="32">
        <v>105</v>
      </c>
      <c r="B111" s="33" t="s">
        <v>111</v>
      </c>
      <c r="C111" s="34">
        <v>2</v>
      </c>
      <c r="D111" s="44">
        <v>2.5</v>
      </c>
      <c r="E111" s="48">
        <f t="shared" si="3"/>
        <v>5</v>
      </c>
    </row>
    <row r="112" spans="1:5" ht="42.6" customHeight="1" thickBot="1">
      <c r="A112" s="32">
        <v>106</v>
      </c>
      <c r="B112" s="33" t="s">
        <v>112</v>
      </c>
      <c r="C112" s="34">
        <v>2</v>
      </c>
      <c r="D112" s="44">
        <v>3</v>
      </c>
      <c r="E112" s="48">
        <f t="shared" si="3"/>
        <v>6</v>
      </c>
    </row>
    <row r="113" spans="1:5" ht="42.6" customHeight="1" thickBot="1">
      <c r="A113" s="32">
        <v>107</v>
      </c>
      <c r="B113" s="33" t="s">
        <v>113</v>
      </c>
      <c r="C113" s="34">
        <v>2</v>
      </c>
      <c r="D113" s="44">
        <v>4</v>
      </c>
      <c r="E113" s="48">
        <f t="shared" si="3"/>
        <v>8</v>
      </c>
    </row>
    <row r="114" spans="1:5" ht="42.6" customHeight="1" thickBot="1">
      <c r="A114" s="32">
        <v>108</v>
      </c>
      <c r="B114" s="33" t="s">
        <v>114</v>
      </c>
      <c r="C114" s="34">
        <v>2</v>
      </c>
      <c r="D114" s="44">
        <v>5</v>
      </c>
      <c r="E114" s="48">
        <f t="shared" si="3"/>
        <v>10</v>
      </c>
    </row>
    <row r="115" spans="1:5" ht="42.6" customHeight="1" thickBot="1">
      <c r="A115" s="32">
        <v>109</v>
      </c>
      <c r="B115" s="33" t="s">
        <v>115</v>
      </c>
      <c r="C115" s="34">
        <v>2</v>
      </c>
      <c r="D115" s="44">
        <v>6</v>
      </c>
      <c r="E115" s="48">
        <f t="shared" si="3"/>
        <v>12</v>
      </c>
    </row>
    <row r="116" spans="1:5" ht="42.6" customHeight="1" thickBot="1">
      <c r="A116" s="32">
        <v>110</v>
      </c>
      <c r="B116" s="33" t="s">
        <v>116</v>
      </c>
      <c r="C116" s="34">
        <v>5</v>
      </c>
      <c r="D116" s="44">
        <v>6.5</v>
      </c>
      <c r="E116" s="48">
        <f t="shared" si="3"/>
        <v>32.5</v>
      </c>
    </row>
    <row r="117" spans="1:5" ht="42.6" customHeight="1" thickBot="1">
      <c r="A117" s="32">
        <v>111</v>
      </c>
      <c r="B117" s="33" t="s">
        <v>117</v>
      </c>
      <c r="C117" s="34">
        <v>2</v>
      </c>
      <c r="D117" s="44">
        <v>1.5</v>
      </c>
      <c r="E117" s="48">
        <f t="shared" si="3"/>
        <v>3</v>
      </c>
    </row>
    <row r="118" spans="1:5" ht="42.6" customHeight="1" thickBot="1">
      <c r="A118" s="32">
        <v>112</v>
      </c>
      <c r="B118" s="33" t="s">
        <v>118</v>
      </c>
      <c r="C118" s="34">
        <v>2</v>
      </c>
      <c r="D118" s="44">
        <v>2</v>
      </c>
      <c r="E118" s="48">
        <f t="shared" si="3"/>
        <v>4</v>
      </c>
    </row>
    <row r="119" spans="1:5" ht="42.6" customHeight="1" thickBot="1">
      <c r="A119" s="32">
        <v>113</v>
      </c>
      <c r="B119" s="33" t="s">
        <v>119</v>
      </c>
      <c r="C119" s="34">
        <v>2</v>
      </c>
      <c r="D119" s="44">
        <v>2.5</v>
      </c>
      <c r="E119" s="48">
        <f t="shared" si="3"/>
        <v>5</v>
      </c>
    </row>
    <row r="120" spans="1:5" ht="42.6" customHeight="1" thickBot="1">
      <c r="A120" s="32">
        <v>114</v>
      </c>
      <c r="B120" s="33" t="s">
        <v>120</v>
      </c>
      <c r="C120" s="34">
        <v>5</v>
      </c>
      <c r="D120" s="44">
        <v>2.2999999999999998</v>
      </c>
      <c r="E120" s="48">
        <f t="shared" si="3"/>
        <v>11.5</v>
      </c>
    </row>
    <row r="121" spans="1:5" ht="42.6" customHeight="1" thickBot="1">
      <c r="A121" s="32">
        <v>115</v>
      </c>
      <c r="B121" s="33" t="s">
        <v>121</v>
      </c>
      <c r="C121" s="34">
        <v>5</v>
      </c>
      <c r="D121" s="44">
        <v>3</v>
      </c>
      <c r="E121" s="48">
        <f t="shared" si="3"/>
        <v>15</v>
      </c>
    </row>
    <row r="122" spans="1:5" ht="42.6" customHeight="1" thickBot="1">
      <c r="A122" s="32">
        <v>116</v>
      </c>
      <c r="B122" s="33" t="s">
        <v>122</v>
      </c>
      <c r="C122" s="34">
        <v>5</v>
      </c>
      <c r="D122" s="44">
        <v>8</v>
      </c>
      <c r="E122" s="48">
        <f t="shared" si="3"/>
        <v>40</v>
      </c>
    </row>
    <row r="123" spans="1:5" ht="30.75" customHeight="1" thickBot="1">
      <c r="A123" s="32">
        <v>117</v>
      </c>
      <c r="B123" s="33" t="s">
        <v>123</v>
      </c>
      <c r="C123" s="34">
        <v>2</v>
      </c>
      <c r="D123" s="44">
        <v>12</v>
      </c>
      <c r="E123" s="48">
        <f t="shared" si="3"/>
        <v>24</v>
      </c>
    </row>
    <row r="124" spans="1:5" ht="42.6" customHeight="1" thickBot="1">
      <c r="A124" s="32">
        <v>118</v>
      </c>
      <c r="B124" s="33" t="s">
        <v>124</v>
      </c>
      <c r="C124" s="34">
        <v>10</v>
      </c>
      <c r="D124" s="44">
        <v>9</v>
      </c>
      <c r="E124" s="48">
        <f t="shared" si="3"/>
        <v>90</v>
      </c>
    </row>
    <row r="125" spans="1:5" ht="42.6" customHeight="1" thickBot="1">
      <c r="A125" s="32">
        <v>119</v>
      </c>
      <c r="B125" s="33" t="s">
        <v>125</v>
      </c>
      <c r="C125" s="34">
        <v>10</v>
      </c>
      <c r="D125" s="44">
        <v>9</v>
      </c>
      <c r="E125" s="48">
        <f t="shared" si="3"/>
        <v>90</v>
      </c>
    </row>
    <row r="126" spans="1:5" ht="42.6" customHeight="1" thickBot="1">
      <c r="A126" s="32">
        <v>120</v>
      </c>
      <c r="B126" s="33" t="s">
        <v>126</v>
      </c>
      <c r="C126" s="34">
        <v>10</v>
      </c>
      <c r="D126" s="44">
        <v>9</v>
      </c>
      <c r="E126" s="48">
        <f t="shared" si="3"/>
        <v>90</v>
      </c>
    </row>
    <row r="127" spans="1:5" ht="42.6" customHeight="1" thickBot="1">
      <c r="A127" s="32">
        <v>121</v>
      </c>
      <c r="B127" s="33" t="s">
        <v>127</v>
      </c>
      <c r="C127" s="34">
        <v>10</v>
      </c>
      <c r="D127" s="44">
        <v>9</v>
      </c>
      <c r="E127" s="48">
        <f t="shared" si="3"/>
        <v>90</v>
      </c>
    </row>
    <row r="128" spans="1:5" ht="42.6" customHeight="1" thickBot="1">
      <c r="A128" s="32">
        <v>122</v>
      </c>
      <c r="B128" s="33" t="s">
        <v>128</v>
      </c>
      <c r="C128" s="34">
        <v>10</v>
      </c>
      <c r="D128" s="44">
        <v>9</v>
      </c>
      <c r="E128" s="48">
        <f t="shared" si="3"/>
        <v>90</v>
      </c>
    </row>
    <row r="129" spans="1:5" ht="42.6" customHeight="1" thickBot="1">
      <c r="A129" s="32">
        <v>123</v>
      </c>
      <c r="B129" s="33" t="s">
        <v>129</v>
      </c>
      <c r="C129" s="34">
        <v>2</v>
      </c>
      <c r="D129" s="44">
        <v>3</v>
      </c>
      <c r="E129" s="48">
        <f t="shared" si="3"/>
        <v>6</v>
      </c>
    </row>
    <row r="130" spans="1:5" ht="42.6" customHeight="1" thickBot="1">
      <c r="A130" s="32">
        <v>124</v>
      </c>
      <c r="B130" s="33" t="s">
        <v>130</v>
      </c>
      <c r="C130" s="34">
        <v>5</v>
      </c>
      <c r="D130" s="44">
        <v>3</v>
      </c>
      <c r="E130" s="48">
        <f t="shared" si="3"/>
        <v>15</v>
      </c>
    </row>
    <row r="131" spans="1:5" ht="42.6" customHeight="1" thickBot="1">
      <c r="A131" s="32">
        <v>125</v>
      </c>
      <c r="B131" s="33" t="s">
        <v>131</v>
      </c>
      <c r="C131" s="34">
        <v>5</v>
      </c>
      <c r="D131" s="44">
        <v>5.5</v>
      </c>
      <c r="E131" s="48">
        <f t="shared" si="3"/>
        <v>27.5</v>
      </c>
    </row>
    <row r="132" spans="1:5" ht="42.6" customHeight="1" thickBot="1">
      <c r="A132" s="32">
        <v>126</v>
      </c>
      <c r="B132" s="33" t="s">
        <v>132</v>
      </c>
      <c r="C132" s="34">
        <v>5</v>
      </c>
      <c r="D132" s="44">
        <v>2.4</v>
      </c>
      <c r="E132" s="48">
        <f t="shared" si="3"/>
        <v>12</v>
      </c>
    </row>
    <row r="133" spans="1:5" ht="42.6" customHeight="1" thickBot="1">
      <c r="A133" s="32">
        <v>127</v>
      </c>
      <c r="B133" s="33" t="s">
        <v>133</v>
      </c>
      <c r="C133" s="34">
        <v>10</v>
      </c>
      <c r="D133" s="44">
        <v>0.9</v>
      </c>
      <c r="E133" s="48">
        <f t="shared" si="3"/>
        <v>9</v>
      </c>
    </row>
    <row r="134" spans="1:5" ht="42.6" customHeight="1" thickBot="1">
      <c r="A134" s="32">
        <v>128</v>
      </c>
      <c r="B134" s="33" t="s">
        <v>134</v>
      </c>
      <c r="C134" s="34">
        <v>50</v>
      </c>
      <c r="D134" s="44">
        <v>1.5</v>
      </c>
      <c r="E134" s="48">
        <f t="shared" si="3"/>
        <v>75</v>
      </c>
    </row>
    <row r="135" spans="1:5" ht="42.6" customHeight="1" thickBot="1">
      <c r="A135" s="32">
        <v>129</v>
      </c>
      <c r="B135" s="33" t="s">
        <v>135</v>
      </c>
      <c r="C135" s="34">
        <v>10</v>
      </c>
      <c r="D135" s="44">
        <v>3</v>
      </c>
      <c r="E135" s="48">
        <f t="shared" si="3"/>
        <v>30</v>
      </c>
    </row>
    <row r="136" spans="1:5" ht="42.6" customHeight="1" thickBot="1">
      <c r="A136" s="32">
        <v>130</v>
      </c>
      <c r="B136" s="33" t="s">
        <v>136</v>
      </c>
      <c r="C136" s="34">
        <v>15</v>
      </c>
      <c r="D136" s="44">
        <v>1</v>
      </c>
      <c r="E136" s="48">
        <f t="shared" si="3"/>
        <v>15</v>
      </c>
    </row>
    <row r="137" spans="1:5" ht="42.6" customHeight="1" thickBot="1">
      <c r="A137" s="32">
        <v>131</v>
      </c>
      <c r="B137" s="33" t="s">
        <v>137</v>
      </c>
      <c r="C137" s="34">
        <v>10</v>
      </c>
      <c r="D137" s="44">
        <v>1.2</v>
      </c>
      <c r="E137" s="48">
        <v>36</v>
      </c>
    </row>
    <row r="138" spans="1:5" ht="42.6" customHeight="1" thickBot="1">
      <c r="A138" s="32">
        <v>132</v>
      </c>
      <c r="B138" s="33" t="s">
        <v>138</v>
      </c>
      <c r="C138" s="34">
        <v>2</v>
      </c>
      <c r="D138" s="44">
        <v>0.9</v>
      </c>
      <c r="E138" s="48">
        <f t="shared" si="3"/>
        <v>1.8</v>
      </c>
    </row>
    <row r="139" spans="1:5" ht="42.6" customHeight="1" thickBot="1">
      <c r="A139" s="32">
        <v>133</v>
      </c>
      <c r="B139" s="33" t="s">
        <v>139</v>
      </c>
      <c r="C139" s="34">
        <v>1</v>
      </c>
      <c r="D139" s="44">
        <v>9</v>
      </c>
      <c r="E139" s="48">
        <f t="shared" si="3"/>
        <v>9</v>
      </c>
    </row>
    <row r="140" spans="1:5" ht="42.6" customHeight="1" thickBot="1">
      <c r="A140" s="32">
        <v>134</v>
      </c>
      <c r="B140" s="33" t="s">
        <v>140</v>
      </c>
      <c r="C140" s="34">
        <v>10</v>
      </c>
      <c r="D140" s="45" t="s">
        <v>141</v>
      </c>
      <c r="E140" s="48">
        <v>60</v>
      </c>
    </row>
    <row r="141" spans="1:5" ht="42.6" customHeight="1" thickBot="1">
      <c r="A141" s="32">
        <v>135</v>
      </c>
      <c r="B141" s="33" t="s">
        <v>142</v>
      </c>
      <c r="C141" s="34">
        <v>5</v>
      </c>
      <c r="D141" s="44">
        <v>3</v>
      </c>
      <c r="E141" s="49">
        <v>150</v>
      </c>
    </row>
    <row r="142" spans="1:5" ht="42.6" customHeight="1" thickBot="1">
      <c r="A142" s="32">
        <v>136</v>
      </c>
      <c r="B142" s="33" t="s">
        <v>143</v>
      </c>
      <c r="C142" s="35">
        <v>5</v>
      </c>
      <c r="D142" s="44">
        <v>2.4</v>
      </c>
      <c r="E142" s="50">
        <v>120</v>
      </c>
    </row>
    <row r="143" spans="1:5" ht="42.6" customHeight="1" thickBot="1">
      <c r="A143" s="32">
        <v>137</v>
      </c>
      <c r="B143" s="33" t="s">
        <v>144</v>
      </c>
      <c r="C143" s="34">
        <v>5</v>
      </c>
      <c r="D143" s="44">
        <v>2.4</v>
      </c>
      <c r="E143" s="50">
        <v>48</v>
      </c>
    </row>
    <row r="144" spans="1:5" ht="42.6" customHeight="1" thickBot="1">
      <c r="A144" s="32">
        <v>138</v>
      </c>
      <c r="B144" s="33" t="s">
        <v>145</v>
      </c>
      <c r="C144" s="34">
        <v>5</v>
      </c>
      <c r="D144" s="44">
        <v>20</v>
      </c>
      <c r="E144" s="50">
        <v>100</v>
      </c>
    </row>
    <row r="145" spans="1:5" ht="40.5" customHeight="1" thickBot="1">
      <c r="B145" s="36" t="s">
        <v>146</v>
      </c>
      <c r="C145" s="34"/>
      <c r="D145" s="44"/>
      <c r="E145" s="51">
        <f>SUM(E16:E144)</f>
        <v>6773.05</v>
      </c>
    </row>
    <row r="147" spans="1:5" ht="15.75" thickBot="1">
      <c r="B147" s="37" t="s">
        <v>147</v>
      </c>
      <c r="C147" s="38">
        <f>E14</f>
        <v>3370</v>
      </c>
      <c r="D147" s="34"/>
    </row>
    <row r="148" spans="1:5" ht="15.75" thickBot="1">
      <c r="B148" s="37" t="s">
        <v>148</v>
      </c>
      <c r="C148" s="38">
        <f>C147*0.23</f>
        <v>775.1</v>
      </c>
      <c r="D148" s="34"/>
    </row>
    <row r="149" spans="1:5" ht="16.5" thickBot="1">
      <c r="B149" s="37" t="s">
        <v>149</v>
      </c>
      <c r="C149" s="38">
        <f>C147+C148</f>
        <v>4145.1000000000004</v>
      </c>
      <c r="D149" s="59">
        <v>3370</v>
      </c>
      <c r="E149" s="39"/>
    </row>
    <row r="150" spans="1:5" ht="15.75" thickBot="1">
      <c r="B150" s="37"/>
      <c r="C150" s="34"/>
      <c r="D150" s="34"/>
    </row>
    <row r="151" spans="1:5" ht="15.75" thickBot="1">
      <c r="B151" s="37" t="s">
        <v>150</v>
      </c>
      <c r="C151" s="38">
        <f>E145</f>
        <v>6773.05</v>
      </c>
      <c r="D151" s="34"/>
    </row>
    <row r="152" spans="1:5" ht="15.75" thickBot="1">
      <c r="B152" s="37" t="s">
        <v>148</v>
      </c>
      <c r="C152" s="38">
        <f>C151*0.23</f>
        <v>1557.8015</v>
      </c>
      <c r="D152" s="34"/>
    </row>
    <row r="153" spans="1:5">
      <c r="B153" s="52" t="s">
        <v>151</v>
      </c>
      <c r="C153" s="53">
        <f>C151+C152</f>
        <v>8330.8515000000007</v>
      </c>
      <c r="D153" s="57">
        <v>6773.05</v>
      </c>
    </row>
    <row r="154" spans="1:5" ht="15.75">
      <c r="B154" s="54" t="s">
        <v>152</v>
      </c>
      <c r="C154" s="55"/>
      <c r="D154" s="58">
        <f>SUM(D149:D153)</f>
        <v>10143.049999999999</v>
      </c>
    </row>
    <row r="155" spans="1:5">
      <c r="B155" s="56">
        <v>42453</v>
      </c>
    </row>
    <row r="156" spans="1:5">
      <c r="A156" t="s">
        <v>154</v>
      </c>
      <c r="D156" t="s">
        <v>155</v>
      </c>
    </row>
    <row r="158" spans="1:5">
      <c r="A158" t="s">
        <v>153</v>
      </c>
      <c r="D158" t="s">
        <v>156</v>
      </c>
    </row>
  </sheetData>
  <mergeCells count="3">
    <mergeCell ref="A1:E3"/>
    <mergeCell ref="A5:E5"/>
    <mergeCell ref="A15:E1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2016-04-12T11:03:19Z</dcterms:modified>
</cp:coreProperties>
</file>